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zamowienia\bieżące\REJESTRY ZAMOWIEŃ\Rejestry 2025\DA.2611.2 - rozeznanie od 30 000 zł netto\środki czystości - WORKI, MOPY,RĘKAWICE\postępowanie\"/>
    </mc:Choice>
  </mc:AlternateContent>
  <xr:revisionPtr revIDLastSave="0" documentId="13_ncr:1_{49767EE3-74DA-4BA1-8BF7-1532AC609B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3" sheetId="1" r:id="rId1"/>
  </sheets>
  <definedNames>
    <definedName name="_xlnm.Print_Area" localSheetId="0">'cz. 3'!$A$4:$F$36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1" l="1"/>
  <c r="J42" i="1"/>
  <c r="J41" i="1"/>
  <c r="J40" i="1"/>
  <c r="J39" i="1"/>
  <c r="J38" i="1"/>
  <c r="J37" i="1"/>
  <c r="J34" i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6" i="1"/>
  <c r="J9" i="1"/>
  <c r="J8" i="1"/>
</calcChain>
</file>

<file path=xl/sharedStrings.xml><?xml version="1.0" encoding="utf-8"?>
<sst xmlns="http://schemas.openxmlformats.org/spreadsheetml/2006/main" count="101" uniqueCount="59">
  <si>
    <t>Lp.</t>
  </si>
  <si>
    <t>Wyszczególnienie i charakterystyka asortymentu</t>
  </si>
  <si>
    <t>sztuka</t>
  </si>
  <si>
    <t>rolka</t>
  </si>
  <si>
    <t>opak.</t>
  </si>
  <si>
    <t>para</t>
  </si>
  <si>
    <r>
      <rPr>
        <b/>
        <sz val="11"/>
        <rFont val="Calibri"/>
        <family val="2"/>
        <charset val="238"/>
        <scheme val="minor"/>
      </rPr>
      <t>Kij aluminiowy o dł. ok 135 -140 cm</t>
    </r>
    <r>
      <rPr>
        <sz val="11"/>
        <rFont val="Calibri"/>
        <family val="2"/>
        <charset val="238"/>
        <scheme val="minor"/>
      </rPr>
      <t>, kompatybilny z profesjonalnymi stelażami płaskimi do mopów oraz uchwytami mopów sznurkowych, lekki, wytrzymały</t>
    </r>
  </si>
  <si>
    <t>j.m</t>
  </si>
  <si>
    <r>
      <rPr>
        <b/>
        <sz val="11"/>
        <rFont val="Calibri"/>
        <family val="2"/>
        <charset val="238"/>
        <scheme val="minor"/>
      </rPr>
      <t>Ścierka z mikofazy</t>
    </r>
    <r>
      <rPr>
        <sz val="11"/>
        <rFont val="Calibri"/>
        <family val="2"/>
        <charset val="238"/>
        <scheme val="minor"/>
      </rPr>
      <t xml:space="preserve">, wymiary min. 30x30 cm, do stosowania na mokro i sucho, dwustronna, nie pozostawiająca smug i śladów, doskonale zbierająca brud i kurz, gruba, mięsista i miękka, wysoka odporność na ścieranie, wysoka trwałość i chłonność, włókno: 100% mikrofibra (polyester 80%, poliamid 20%), gramatura min. 360g/m2, różne kolory </t>
    </r>
  </si>
  <si>
    <t xml:space="preserve">ilość </t>
  </si>
  <si>
    <r>
      <rPr>
        <b/>
        <sz val="11"/>
        <rFont val="Calibri"/>
        <family val="2"/>
        <charset val="238"/>
        <scheme val="minor"/>
      </rPr>
      <t>Wiaderko z wyciskarką do mopa sznurkowego</t>
    </r>
    <r>
      <rPr>
        <sz val="11"/>
        <rFont val="Calibri"/>
        <family val="2"/>
        <charset val="238"/>
        <scheme val="minor"/>
      </rPr>
      <t>, o pojemności min. 10 l, wykonane z tworzywa sztucznego, odporne na uszkodzenia, wyposażone w uchwyt do przenoszenia, pasujące do mopów  300g i 500 g.</t>
    </r>
  </si>
  <si>
    <r>
      <rPr>
        <b/>
        <sz val="11"/>
        <rFont val="Calibri"/>
        <family val="2"/>
        <charset val="238"/>
        <scheme val="minor"/>
      </rPr>
      <t>Mop sznurkowy</t>
    </r>
    <r>
      <rPr>
        <sz val="11"/>
        <rFont val="Calibri"/>
        <family val="2"/>
        <charset val="238"/>
        <scheme val="minor"/>
      </rPr>
      <t xml:space="preserve"> typu "baba jaga", wykonany z bawełny, waga min. 300g, wyposażony w gwint europejski, przeznaczony do wielokrotnego użytku, dobrze wchłaniający wodę</t>
    </r>
  </si>
  <si>
    <r>
      <rPr>
        <b/>
        <sz val="11"/>
        <rFont val="Calibri"/>
        <family val="2"/>
        <charset val="238"/>
        <scheme val="minor"/>
      </rPr>
      <t xml:space="preserve">karta produktu </t>
    </r>
    <r>
      <rPr>
        <sz val="11"/>
        <rFont val="Calibri"/>
        <family val="2"/>
        <charset val="238"/>
        <scheme val="minor"/>
      </rPr>
      <t xml:space="preserve"> (lub inny opis produktu charakteryzujący właściwości i przeznaczenie produktu) </t>
    </r>
  </si>
  <si>
    <r>
      <rPr>
        <b/>
        <sz val="11"/>
        <rFont val="Calibri"/>
        <family val="2"/>
        <charset val="238"/>
        <scheme val="minor"/>
      </rPr>
      <t>wkład do mopa typu DUST, materiał: 100% akryl, szerokość: 80 cm</t>
    </r>
    <r>
      <rPr>
        <sz val="11"/>
        <rFont val="Calibri"/>
        <family val="2"/>
        <charset val="238"/>
        <scheme val="minor"/>
      </rPr>
      <t>, charakteryzujący się dużą elektrostatycznością,  do stosowania na sucho, przeznaczony do odkurzania dużych powierzchni, system mocowania: dwie kieszenie</t>
    </r>
  </si>
  <si>
    <r>
      <rPr>
        <b/>
        <sz val="11"/>
        <rFont val="Calibri"/>
        <family val="2"/>
        <charset val="238"/>
        <scheme val="minor"/>
      </rPr>
      <t>pad ręczny</t>
    </r>
    <r>
      <rPr>
        <sz val="11"/>
        <rFont val="Calibri"/>
        <family val="2"/>
        <charset val="238"/>
        <scheme val="minor"/>
      </rPr>
      <t>, prostokątna gąbka do czyszczenia powierzchni płaskich  o wymiarach 25x11,5x2 cm, wykonana  z melaminy, kolor zielony</t>
    </r>
  </si>
  <si>
    <r>
      <rPr>
        <b/>
        <sz val="11"/>
        <rFont val="Calibri"/>
        <family val="2"/>
        <charset val="238"/>
        <scheme val="minor"/>
      </rPr>
      <t xml:space="preserve">Ścierka podłogowa </t>
    </r>
    <r>
      <rPr>
        <sz val="11"/>
        <rFont val="Calibri"/>
        <family val="2"/>
        <charset val="238"/>
        <scheme val="minor"/>
      </rPr>
      <t>wykonana z wiskozy, trwała i chłonna, wysoka odporność na ścieranie, wielokrotnego użytku, nie pozostawiająca smug, o wymiarach ok. 50cmx60cm, gramatura min. 140 g/m2, kolor pomarańczowy</t>
    </r>
  </si>
  <si>
    <t>WYKAZ ASORTYMENTOWO-ILOŚCIOWY</t>
  </si>
  <si>
    <t>cena jednostkowa netto</t>
  </si>
  <si>
    <t>wartość netto</t>
  </si>
  <si>
    <t>stawka podatku VAT (%)</t>
  </si>
  <si>
    <t>wartość brutto</t>
  </si>
  <si>
    <t>producent</t>
  </si>
  <si>
    <t>model, typ</t>
  </si>
  <si>
    <t>nazwa oferowanego przez Wykonawcę produktu</t>
  </si>
  <si>
    <t xml:space="preserve">RAZEM: </t>
  </si>
  <si>
    <r>
      <rPr>
        <b/>
        <sz val="11"/>
        <rFont val="Calibri"/>
        <family val="2"/>
        <charset val="238"/>
        <scheme val="minor"/>
      </rPr>
      <t xml:space="preserve">karta produktu  </t>
    </r>
    <r>
      <rPr>
        <sz val="11"/>
        <rFont val="Calibri"/>
        <family val="2"/>
        <charset val="238"/>
        <scheme val="minor"/>
      </rPr>
      <t xml:space="preserve">(lub inny opis produktu charakteryzujący właściwości i przeznaczenie produktu, ze zdjęciem poglądowym) </t>
    </r>
  </si>
  <si>
    <r>
      <rPr>
        <b/>
        <sz val="11"/>
        <rFont val="Calibri"/>
        <family val="2"/>
        <charset val="238"/>
        <scheme val="minor"/>
      </rPr>
      <t xml:space="preserve">worki na odpady higieniczne 12 l </t>
    </r>
    <r>
      <rPr>
        <sz val="11"/>
        <rFont val="Calibri"/>
        <family val="2"/>
        <charset val="238"/>
        <scheme val="minor"/>
      </rPr>
      <t xml:space="preserve"> z folii HDPE, grubość worka min. 8 mikronów, min 20 szt. w rolce</t>
    </r>
  </si>
  <si>
    <r>
      <rPr>
        <b/>
        <sz val="11"/>
        <rFont val="Calibri"/>
        <family val="2"/>
        <charset val="238"/>
        <scheme val="minor"/>
      </rPr>
      <t>Stelaż typu DUST do zamiatania, do mopów akrylowych i bawełnianych o szerokości 80 cm</t>
    </r>
    <r>
      <rPr>
        <sz val="11"/>
        <rFont val="Calibri"/>
        <family val="2"/>
        <charset val="238"/>
        <scheme val="minor"/>
      </rPr>
      <t>, stelaż wykonany ze stali i tworzywa sztucznego, wytrzymałe przegubowe łączenie z kijem</t>
    </r>
  </si>
  <si>
    <r>
      <rPr>
        <b/>
        <sz val="11"/>
        <rFont val="Calibri"/>
        <family val="2"/>
        <charset val="238"/>
        <scheme val="minor"/>
      </rPr>
      <t>Uchwyt z przegubem</t>
    </r>
    <r>
      <rPr>
        <sz val="11"/>
        <rFont val="Calibri"/>
        <family val="2"/>
        <charset val="238"/>
        <scheme val="minor"/>
      </rPr>
      <t xml:space="preserve"> do utrzymywania prostokątnych padów ręcznych o wymiarach  25x11.5x2cm - na kij. Uchwyt musi być kompatybilny z padem recznym wymienionym w poz. 21</t>
    </r>
  </si>
  <si>
    <r>
      <rPr>
        <b/>
        <sz val="11"/>
        <rFont val="Calibri"/>
        <family val="2"/>
        <charset val="238"/>
        <scheme val="minor"/>
      </rPr>
      <t>Worki na odpady 20 l</t>
    </r>
    <r>
      <rPr>
        <sz val="11"/>
        <rFont val="Calibri"/>
        <family val="2"/>
        <charset val="238"/>
        <scheme val="minor"/>
      </rPr>
      <t>,</t>
    </r>
    <r>
      <rPr>
        <b/>
        <sz val="11"/>
        <rFont val="Calibri"/>
        <family val="2"/>
        <charset val="238"/>
        <scheme val="minor"/>
      </rPr>
      <t xml:space="preserve"> prod. OLIMAR</t>
    </r>
    <r>
      <rPr>
        <sz val="11"/>
        <rFont val="Calibri"/>
        <family val="2"/>
        <charset val="238"/>
        <scheme val="minor"/>
      </rPr>
      <t>, białe, z folii HDPE, grubość worka min.6 mikronów, 50 szt. w rolce</t>
    </r>
  </si>
  <si>
    <r>
      <t xml:space="preserve">Worki na odpady 35 l, prod. OLIMAR, </t>
    </r>
    <r>
      <rPr>
        <sz val="11"/>
        <rFont val="Calibri"/>
        <family val="2"/>
        <charset val="238"/>
        <scheme val="minor"/>
      </rPr>
      <t>niebieskie, z folii HDPE, grubość worka min. 14 mikronów, 50 szt. w rolce</t>
    </r>
  </si>
  <si>
    <r>
      <t>Worki na odpady 60l, prod. OLIMAR,, niebieskie</t>
    </r>
    <r>
      <rPr>
        <sz val="11"/>
        <rFont val="Calibri"/>
        <family val="2"/>
        <charset val="238"/>
        <scheme val="minor"/>
      </rPr>
      <t>, z folii HDPE, grubość worka min. 8 mikronów, 50 szt. w rolce</t>
    </r>
  </si>
  <si>
    <r>
      <t>Worki na odpady 120 l, prod. OLIMAR, czarne</t>
    </r>
    <r>
      <rPr>
        <sz val="11"/>
        <rFont val="Calibri"/>
        <family val="2"/>
        <charset val="238"/>
        <scheme val="minor"/>
      </rPr>
      <t>, z folii LDPE, mocne, grubość worka min. 40 mikronów, 25 szt. w rolce, podwójny zgrzew na worku na rolce</t>
    </r>
  </si>
  <si>
    <r>
      <t>Worki na odpady 120 l, prod. OLIMAR, niebieskie</t>
    </r>
    <r>
      <rPr>
        <sz val="11"/>
        <rFont val="Calibri"/>
        <family val="2"/>
        <charset val="238"/>
        <scheme val="minor"/>
      </rPr>
      <t>, z folii LDPE, grubość worka min.40 mikronów, 25 szt. w rolce, podwójny zgrzew na worku na rolce</t>
    </r>
  </si>
  <si>
    <r>
      <t xml:space="preserve">Worki na odpady 240 l, prod. OLIMAR, </t>
    </r>
    <r>
      <rPr>
        <sz val="11"/>
        <rFont val="Calibri"/>
        <family val="2"/>
        <charset val="238"/>
        <scheme val="minor"/>
      </rPr>
      <t>czarne, mocne, z folii LDPE, mocne, grubość worka min. 40 mikronów, 10 szt. w rolce, podwójny zgrzew na worku na rolce</t>
    </r>
  </si>
  <si>
    <r>
      <t xml:space="preserve">Worki na odpady 360 l, prod. OLIMAR, </t>
    </r>
    <r>
      <rPr>
        <sz val="11"/>
        <rFont val="Calibri"/>
        <family val="2"/>
        <charset val="238"/>
        <scheme val="minor"/>
      </rPr>
      <t>czarne, mocne, z folii LDPE, mocne, grubość worka min. 50 mikronów, 10 szt. w rolce</t>
    </r>
  </si>
  <si>
    <r>
      <rPr>
        <b/>
        <sz val="11"/>
        <rFont val="Calibri"/>
        <family val="2"/>
        <charset val="238"/>
        <scheme val="minor"/>
      </rPr>
      <t>Rękawice gospodarcze gumowe</t>
    </r>
    <r>
      <rPr>
        <sz val="11"/>
        <rFont val="Calibri"/>
        <family val="2"/>
        <charset val="238"/>
        <scheme val="minor"/>
      </rPr>
      <t xml:space="preserve">,  Nova 45, </t>
    </r>
  </si>
  <si>
    <r>
      <rPr>
        <b/>
        <sz val="11"/>
        <rFont val="Calibri"/>
        <family val="2"/>
        <charset val="238"/>
        <scheme val="minor"/>
      </rPr>
      <t>Rękawice nitrylowe jednorazowe</t>
    </r>
    <r>
      <rPr>
        <sz val="11"/>
        <rFont val="Calibri"/>
        <family val="2"/>
        <charset val="238"/>
        <scheme val="minor"/>
      </rPr>
      <t xml:space="preserve">  Mercator Nitrylex® Classic, </t>
    </r>
  </si>
  <si>
    <t>Zamawiający nie dopuszcza produktu równoważnego</t>
  </si>
  <si>
    <t>nie dotyczy</t>
  </si>
  <si>
    <r>
      <rPr>
        <b/>
        <sz val="11"/>
        <rFont val="Calibri"/>
        <family val="2"/>
        <charset val="238"/>
        <scheme val="minor"/>
      </rPr>
      <t>Wiadro z tworzywa sztucznego o pojemności 20 litrów</t>
    </r>
    <r>
      <rPr>
        <sz val="11"/>
        <rFont val="Calibri"/>
        <family val="2"/>
        <charset val="238"/>
        <scheme val="minor"/>
      </rPr>
      <t xml:space="preserve"> w niebieskim i pomarańczowym kolorze, typu WIAD – 0038, WIAD - 0039, </t>
    </r>
  </si>
  <si>
    <t>Stelaż płaski dwufunkcyjny (mocowanie na kieszeń lub na uszy)  Splast KLIK KOMBI 50 cm SZCZ0029,</t>
  </si>
  <si>
    <t>wkład do mopa z mikrofazy kieszeniowy, szerokość: 50 cm,  Splast MW 09</t>
  </si>
  <si>
    <r>
      <rPr>
        <b/>
        <sz val="11"/>
        <rFont val="Calibri"/>
        <family val="2"/>
        <charset val="238"/>
        <scheme val="minor"/>
      </rPr>
      <t>wkład do mopa z mikrofazy z uszami, szerokość: 50 cm</t>
    </r>
    <r>
      <rPr>
        <sz val="11"/>
        <rFont val="Calibri"/>
        <family val="2"/>
        <charset val="238"/>
        <scheme val="minor"/>
      </rPr>
      <t xml:space="preserve">, Splast MW 09/1 </t>
    </r>
  </si>
  <si>
    <r>
      <rPr>
        <b/>
        <sz val="11"/>
        <rFont val="Calibri"/>
        <family val="2"/>
        <charset val="238"/>
        <scheme val="minor"/>
      </rPr>
      <t>wkład do mopa, bawełniany, kieszeniowy  szerokość: 50 cm,</t>
    </r>
    <r>
      <rPr>
        <sz val="11"/>
        <rFont val="Calibri"/>
        <family val="2"/>
        <charset val="238"/>
        <scheme val="minor"/>
      </rPr>
      <t xml:space="preserve"> Splast MW 03</t>
    </r>
  </si>
  <si>
    <r>
      <rPr>
        <b/>
        <sz val="11"/>
        <rFont val="Calibri"/>
        <family val="2"/>
        <charset val="238"/>
        <scheme val="minor"/>
      </rPr>
      <t>wkład do mopa, bawełniany, kieszeniowy, szerokość: 50 cm,</t>
    </r>
    <r>
      <rPr>
        <sz val="11"/>
        <rFont val="Calibri"/>
        <family val="2"/>
        <charset val="238"/>
        <scheme val="minor"/>
      </rPr>
      <t xml:space="preserve">  Merida SEP250 </t>
    </r>
  </si>
  <si>
    <r>
      <rPr>
        <b/>
        <sz val="11"/>
        <rFont val="Calibri"/>
        <family val="2"/>
        <charset val="238"/>
        <scheme val="minor"/>
      </rPr>
      <t>Stelaż płaski dwufunkcyjny (mocowanie na kieszeń lub na uszy) typu Splast KLIK KOMBI 40 cm SZCZ0024</t>
    </r>
    <r>
      <rPr>
        <sz val="11"/>
        <rFont val="Calibri"/>
        <family val="2"/>
        <charset val="238"/>
        <scheme val="minor"/>
      </rPr>
      <t>,</t>
    </r>
  </si>
  <si>
    <r>
      <rPr>
        <b/>
        <sz val="11"/>
        <rFont val="Calibri"/>
        <family val="2"/>
        <charset val="238"/>
        <scheme val="minor"/>
      </rPr>
      <t>wkład do mopa z mikrofazy z uszami, szerokość: 40 cm</t>
    </r>
    <r>
      <rPr>
        <sz val="11"/>
        <rFont val="Calibri"/>
        <family val="2"/>
        <charset val="238"/>
        <scheme val="minor"/>
      </rPr>
      <t>, Splast MW 08/1</t>
    </r>
  </si>
  <si>
    <r>
      <rPr>
        <b/>
        <sz val="11"/>
        <rFont val="Calibri"/>
        <family val="2"/>
        <charset val="238"/>
        <scheme val="minor"/>
      </rPr>
      <t>Ściągaczka do wody szer. ok. 45 cm</t>
    </r>
    <r>
      <rPr>
        <sz val="11"/>
        <rFont val="Calibri"/>
        <family val="2"/>
        <charset val="238"/>
        <scheme val="minor"/>
      </rPr>
      <t xml:space="preserve">, TTS model TT8631, </t>
    </r>
  </si>
  <si>
    <r>
      <rPr>
        <b/>
        <sz val="11"/>
        <rFont val="Calibri"/>
        <family val="2"/>
        <charset val="238"/>
        <scheme val="minor"/>
      </rPr>
      <t>Ściągaczka do wody szer. ok. 75 cm</t>
    </r>
    <r>
      <rPr>
        <sz val="11"/>
        <rFont val="Calibri"/>
        <family val="2"/>
        <charset val="238"/>
        <scheme val="minor"/>
      </rPr>
      <t xml:space="preserve">,  TTS model TT8633, </t>
    </r>
  </si>
  <si>
    <r>
      <t xml:space="preserve">wymagane </t>
    </r>
    <r>
      <rPr>
        <b/>
        <sz val="11"/>
        <color rgb="FF0070C0"/>
        <rFont val="Calibri"/>
        <family val="2"/>
        <charset val="238"/>
        <scheme val="minor"/>
      </rPr>
      <t>dokumenty</t>
    </r>
  </si>
  <si>
    <t>Załącznik   do FORMULARZA OFERTOWEGO</t>
  </si>
  <si>
    <t>dostawa worków i rękawic, mopów</t>
  </si>
  <si>
    <r>
      <rPr>
        <b/>
        <sz val="11"/>
        <rFont val="Calibri"/>
        <family val="2"/>
        <charset val="238"/>
        <scheme val="minor"/>
      </rPr>
      <t xml:space="preserve">worki na odpady medyczne 60 l, prod. OLIMAR, </t>
    </r>
    <r>
      <rPr>
        <sz val="11"/>
        <rFont val="Calibri"/>
        <family val="2"/>
        <charset val="238"/>
        <scheme val="minor"/>
      </rPr>
      <t>czerwone, z folii HDPE, grubość worka  14 mikronów, 50 szt. w rolce</t>
    </r>
  </si>
  <si>
    <r>
      <t xml:space="preserve">Worki na odpady 360 l, prod. OLIMAR, do segregacji </t>
    </r>
    <r>
      <rPr>
        <sz val="11"/>
        <rFont val="Calibri"/>
        <family val="2"/>
        <charset val="238"/>
        <scheme val="minor"/>
      </rPr>
      <t>niebieskie (papier) , mocne, z folii LDPE, mocne, grubość worka 50 mikronów, 10 szt. w rolce</t>
    </r>
  </si>
  <si>
    <r>
      <t xml:space="preserve">Worki na odpady 360 l, prod. OLIMAR, do segregacji </t>
    </r>
    <r>
      <rPr>
        <sz val="11"/>
        <rFont val="Calibri"/>
        <family val="2"/>
        <charset val="238"/>
        <scheme val="minor"/>
      </rPr>
      <t>żółte (plastik), mocne, z folii LDPE, mocne, grubość worka 50 mikronów, 10 szt. w rolce</t>
    </r>
  </si>
  <si>
    <r>
      <t xml:space="preserve">Worki na odpady 360 l, prod. OLIMAR, do segregacji </t>
    </r>
    <r>
      <rPr>
        <sz val="11"/>
        <rFont val="Calibri"/>
        <family val="2"/>
        <charset val="238"/>
        <scheme val="minor"/>
      </rPr>
      <t>zielone (szkło), mocne, z folii LDPE, mocne, grubość worka 50 mikronów, 10 szt. w rolce</t>
    </r>
  </si>
  <si>
    <r>
      <t xml:space="preserve">Worki na odpady 360 l, prod. OLIMAR, do segregacji </t>
    </r>
    <r>
      <rPr>
        <sz val="11"/>
        <rFont val="Calibri"/>
        <family val="2"/>
        <charset val="238"/>
        <scheme val="minor"/>
      </rPr>
      <t>brązowe (bio), mocne, z folii LDPE, mocne, grubość worka 50 mikronów, 10 szt. w rolce</t>
    </r>
  </si>
  <si>
    <t>DA.2611.2.9.2025.AW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</si>
</sst>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434343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 applyBorder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4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164" fontId="5" fillId="2" borderId="1" xfId="0" applyNumberFormat="1" applyFont="1" applyFill="1" applyBorder="1"/>
    <xf numFmtId="164" fontId="0" fillId="0" borderId="0" xfId="0" applyNumberFormat="1"/>
    <xf numFmtId="164" fontId="5" fillId="0" borderId="1" xfId="4" applyNumberFormat="1" applyFont="1" applyBorder="1"/>
    <xf numFmtId="164" fontId="5" fillId="2" borderId="1" xfId="4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15" fillId="0" borderId="6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2" xfId="4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7" fillId="4" borderId="6" xfId="4" applyNumberFormat="1" applyFont="1" applyFill="1" applyBorder="1" applyAlignment="1">
      <alignment horizontal="center" vertical="center" wrapText="1"/>
    </xf>
    <xf numFmtId="164" fontId="7" fillId="4" borderId="2" xfId="4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 wrapText="1"/>
    </xf>
    <xf numFmtId="0" fontId="6" fillId="4" borderId="9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 vertical="center" wrapText="1"/>
    </xf>
    <xf numFmtId="0" fontId="6" fillId="4" borderId="10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5">
    <cellStyle name="Excel Built-in Normal" xfId="3" xr:uid="{00000000-0005-0000-0000-000000000000}"/>
    <cellStyle name="Normalny" xfId="0" builtinId="0"/>
    <cellStyle name="Normalny 2" xfId="2" xr:uid="{00000000-0005-0000-0000-000002000000}"/>
    <cellStyle name="Normalny 3" xfId="1" xr:uid="{00000000-0005-0000-0000-000003000000}"/>
    <cellStyle name="Walutowy" xfId="4" builtinId="4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45"/>
  <sheetViews>
    <sheetView tabSelected="1" topLeftCell="A36" zoomScale="80" zoomScaleNormal="80" workbookViewId="0">
      <selection activeCell="B39" sqref="B39"/>
    </sheetView>
  </sheetViews>
  <sheetFormatPr defaultRowHeight="15"/>
  <cols>
    <col min="1" max="1" width="5" style="1" customWidth="1"/>
    <col min="2" max="2" width="54" style="1" customWidth="1"/>
    <col min="3" max="3" width="17.28515625" style="1" customWidth="1"/>
    <col min="4" max="4" width="29" style="1" customWidth="1"/>
    <col min="5" max="5" width="10.85546875" bestFit="1" customWidth="1"/>
    <col min="6" max="6" width="13" style="9" customWidth="1"/>
    <col min="7" max="7" width="22.140625" customWidth="1"/>
    <col min="8" max="8" width="22.7109375" customWidth="1"/>
    <col min="9" max="9" width="14.140625" style="28" customWidth="1"/>
    <col min="10" max="10" width="17" style="28" customWidth="1"/>
    <col min="11" max="11" width="13.140625" customWidth="1"/>
    <col min="12" max="12" width="16.42578125" style="28" customWidth="1"/>
  </cols>
  <sheetData>
    <row r="1" spans="1:15">
      <c r="A1" s="75" t="s">
        <v>58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10"/>
      <c r="N1" s="10"/>
      <c r="O1" s="10"/>
    </row>
    <row r="2" spans="1:15">
      <c r="A2" s="76" t="s">
        <v>51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11"/>
      <c r="N2" s="11"/>
      <c r="O2" s="11"/>
    </row>
    <row r="3" spans="1:15" ht="26.25" customHeight="1">
      <c r="A3" s="77" t="s">
        <v>16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2"/>
      <c r="N3" s="12"/>
      <c r="O3" s="12"/>
    </row>
    <row r="4" spans="1:15" ht="24" customHeight="1">
      <c r="A4" s="78" t="s">
        <v>52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15" ht="96.75" customHeight="1">
      <c r="A5" s="59" t="s">
        <v>0</v>
      </c>
      <c r="B5" s="61" t="s">
        <v>1</v>
      </c>
      <c r="C5" s="62"/>
      <c r="D5" s="59" t="s">
        <v>50</v>
      </c>
      <c r="E5" s="57" t="s">
        <v>7</v>
      </c>
      <c r="F5" s="55" t="s">
        <v>9</v>
      </c>
      <c r="G5" s="53" t="s">
        <v>23</v>
      </c>
      <c r="H5" s="54"/>
      <c r="I5" s="47" t="s">
        <v>17</v>
      </c>
      <c r="J5" s="47" t="s">
        <v>18</v>
      </c>
      <c r="K5" s="49" t="s">
        <v>19</v>
      </c>
      <c r="L5" s="51" t="s">
        <v>20</v>
      </c>
    </row>
    <row r="6" spans="1:15" ht="18" customHeight="1">
      <c r="A6" s="60"/>
      <c r="B6" s="63"/>
      <c r="C6" s="64"/>
      <c r="D6" s="60"/>
      <c r="E6" s="58"/>
      <c r="F6" s="56"/>
      <c r="G6" s="13" t="s">
        <v>21</v>
      </c>
      <c r="H6" s="13" t="s">
        <v>22</v>
      </c>
      <c r="I6" s="48"/>
      <c r="J6" s="48"/>
      <c r="K6" s="50"/>
      <c r="L6" s="52"/>
    </row>
    <row r="7" spans="1:15" ht="18" customHeight="1">
      <c r="A7" s="16">
        <v>1</v>
      </c>
      <c r="B7" s="65">
        <v>2</v>
      </c>
      <c r="C7" s="66"/>
      <c r="D7" s="17">
        <v>3</v>
      </c>
      <c r="E7" s="18">
        <v>4</v>
      </c>
      <c r="F7" s="19">
        <v>5</v>
      </c>
      <c r="G7" s="20">
        <v>6</v>
      </c>
      <c r="H7" s="20">
        <v>7</v>
      </c>
      <c r="I7" s="20">
        <v>8</v>
      </c>
      <c r="J7" s="20">
        <v>9</v>
      </c>
      <c r="K7" s="20">
        <v>10</v>
      </c>
      <c r="L7" s="20">
        <v>11</v>
      </c>
    </row>
    <row r="8" spans="1:15" ht="59.25" customHeight="1">
      <c r="A8" s="6">
        <v>1</v>
      </c>
      <c r="B8" s="67" t="s">
        <v>26</v>
      </c>
      <c r="C8" s="68"/>
      <c r="D8" s="2" t="s">
        <v>12</v>
      </c>
      <c r="E8" s="2" t="s">
        <v>3</v>
      </c>
      <c r="F8" s="7">
        <v>50</v>
      </c>
      <c r="G8" s="22"/>
      <c r="H8" s="22"/>
      <c r="I8" s="26"/>
      <c r="J8" s="26">
        <f>F8*I8</f>
        <v>0</v>
      </c>
      <c r="K8" s="22"/>
      <c r="L8" s="26"/>
    </row>
    <row r="9" spans="1:15" ht="66.75" customHeight="1">
      <c r="A9" s="2">
        <v>2</v>
      </c>
      <c r="B9" s="4" t="s">
        <v>29</v>
      </c>
      <c r="C9" s="71" t="s">
        <v>38</v>
      </c>
      <c r="D9" s="73" t="s">
        <v>39</v>
      </c>
      <c r="E9" s="2" t="s">
        <v>3</v>
      </c>
      <c r="F9" s="7">
        <v>30</v>
      </c>
      <c r="G9" s="22"/>
      <c r="H9" s="22"/>
      <c r="I9" s="26"/>
      <c r="J9" s="26">
        <f>F9*I9</f>
        <v>0</v>
      </c>
      <c r="K9" s="22"/>
      <c r="L9" s="26"/>
    </row>
    <row r="10" spans="1:15" ht="64.5" customHeight="1">
      <c r="A10" s="2">
        <v>3</v>
      </c>
      <c r="B10" s="21" t="s">
        <v>30</v>
      </c>
      <c r="C10" s="72"/>
      <c r="D10" s="74"/>
      <c r="E10" s="2" t="s">
        <v>3</v>
      </c>
      <c r="F10" s="7">
        <v>65</v>
      </c>
      <c r="G10" s="22"/>
      <c r="H10" s="22"/>
      <c r="I10" s="26"/>
      <c r="J10" s="26">
        <f t="shared" ref="J10:J41" si="0">F10*I10</f>
        <v>0</v>
      </c>
      <c r="K10" s="22"/>
      <c r="L10" s="26"/>
    </row>
    <row r="11" spans="1:15" ht="65.25" customHeight="1">
      <c r="A11" s="2">
        <v>4</v>
      </c>
      <c r="B11" s="21" t="s">
        <v>31</v>
      </c>
      <c r="C11" s="72"/>
      <c r="D11" s="74"/>
      <c r="E11" s="2" t="s">
        <v>3</v>
      </c>
      <c r="F11" s="7">
        <v>585</v>
      </c>
      <c r="G11" s="22"/>
      <c r="H11" s="22"/>
      <c r="I11" s="26"/>
      <c r="J11" s="26">
        <f t="shared" si="0"/>
        <v>0</v>
      </c>
      <c r="K11" s="22"/>
      <c r="L11" s="26"/>
    </row>
    <row r="12" spans="1:15" ht="61.5" customHeight="1">
      <c r="A12" s="2">
        <v>5</v>
      </c>
      <c r="B12" s="21" t="s">
        <v>32</v>
      </c>
      <c r="C12" s="72"/>
      <c r="D12" s="74"/>
      <c r="E12" s="2" t="s">
        <v>3</v>
      </c>
      <c r="F12" s="7">
        <v>516</v>
      </c>
      <c r="G12" s="22"/>
      <c r="H12" s="22"/>
      <c r="I12" s="26"/>
      <c r="J12" s="26">
        <f t="shared" si="0"/>
        <v>0</v>
      </c>
      <c r="K12" s="22"/>
      <c r="L12" s="26"/>
    </row>
    <row r="13" spans="1:15" ht="64.5" customHeight="1">
      <c r="A13" s="6">
        <v>6</v>
      </c>
      <c r="B13" s="21" t="s">
        <v>33</v>
      </c>
      <c r="C13" s="72"/>
      <c r="D13" s="74"/>
      <c r="E13" s="2" t="s">
        <v>3</v>
      </c>
      <c r="F13" s="7">
        <v>30</v>
      </c>
      <c r="G13" s="22"/>
      <c r="H13" s="22"/>
      <c r="I13" s="26"/>
      <c r="J13" s="26">
        <f t="shared" si="0"/>
        <v>0</v>
      </c>
      <c r="K13" s="22"/>
      <c r="L13" s="26"/>
    </row>
    <row r="14" spans="1:15" ht="45">
      <c r="A14" s="2">
        <v>7</v>
      </c>
      <c r="B14" s="21" t="s">
        <v>34</v>
      </c>
      <c r="C14" s="72"/>
      <c r="D14" s="74"/>
      <c r="E14" s="2" t="s">
        <v>3</v>
      </c>
      <c r="F14" s="7">
        <v>346</v>
      </c>
      <c r="G14" s="22"/>
      <c r="H14" s="22"/>
      <c r="I14" s="26"/>
      <c r="J14" s="26">
        <f t="shared" si="0"/>
        <v>0</v>
      </c>
      <c r="K14" s="22"/>
      <c r="L14" s="26"/>
    </row>
    <row r="15" spans="1:15" ht="57" customHeight="1">
      <c r="A15" s="2">
        <v>8</v>
      </c>
      <c r="B15" s="21" t="s">
        <v>35</v>
      </c>
      <c r="C15" s="72"/>
      <c r="D15" s="74"/>
      <c r="E15" s="2" t="s">
        <v>3</v>
      </c>
      <c r="F15" s="7">
        <v>390</v>
      </c>
      <c r="G15" s="22"/>
      <c r="H15" s="22"/>
      <c r="I15" s="26"/>
      <c r="J15" s="26">
        <f t="shared" si="0"/>
        <v>0</v>
      </c>
      <c r="K15" s="22"/>
      <c r="L15" s="26"/>
    </row>
    <row r="16" spans="1:15" ht="65.25" customHeight="1">
      <c r="A16" s="6">
        <v>9</v>
      </c>
      <c r="B16" s="5" t="s">
        <v>36</v>
      </c>
      <c r="C16" s="72"/>
      <c r="D16" s="74"/>
      <c r="E16" s="23" t="s">
        <v>5</v>
      </c>
      <c r="F16" s="7">
        <v>50</v>
      </c>
      <c r="G16" s="22"/>
      <c r="H16" s="22"/>
      <c r="I16" s="26"/>
      <c r="J16" s="26">
        <f t="shared" si="0"/>
        <v>0</v>
      </c>
      <c r="K16" s="22"/>
      <c r="L16" s="26"/>
    </row>
    <row r="17" spans="1:12" ht="52.5" customHeight="1">
      <c r="A17" s="2">
        <v>10</v>
      </c>
      <c r="B17" s="24" t="s">
        <v>37</v>
      </c>
      <c r="C17" s="72"/>
      <c r="D17" s="74"/>
      <c r="E17" s="23" t="s">
        <v>4</v>
      </c>
      <c r="F17" s="8">
        <v>222</v>
      </c>
      <c r="G17" s="22"/>
      <c r="H17" s="22"/>
      <c r="I17" s="26"/>
      <c r="J17" s="26">
        <f t="shared" si="0"/>
        <v>0</v>
      </c>
      <c r="K17" s="22"/>
      <c r="L17" s="26"/>
    </row>
    <row r="18" spans="1:12" ht="85.5" customHeight="1">
      <c r="A18" s="2">
        <v>11</v>
      </c>
      <c r="B18" s="39" t="s">
        <v>11</v>
      </c>
      <c r="C18" s="40"/>
      <c r="D18" s="2" t="s">
        <v>25</v>
      </c>
      <c r="E18" s="2" t="s">
        <v>2</v>
      </c>
      <c r="F18" s="7">
        <v>56</v>
      </c>
      <c r="G18" s="22"/>
      <c r="H18" s="22"/>
      <c r="I18" s="26"/>
      <c r="J18" s="26">
        <f t="shared" si="0"/>
        <v>0</v>
      </c>
      <c r="K18" s="22"/>
      <c r="L18" s="26"/>
    </row>
    <row r="19" spans="1:12" ht="78" customHeight="1">
      <c r="A19" s="6">
        <v>12</v>
      </c>
      <c r="B19" s="39" t="s">
        <v>10</v>
      </c>
      <c r="C19" s="40"/>
      <c r="D19" s="2" t="s">
        <v>25</v>
      </c>
      <c r="E19" s="2" t="s">
        <v>2</v>
      </c>
      <c r="F19" s="7">
        <v>9</v>
      </c>
      <c r="G19" s="22"/>
      <c r="H19" s="22"/>
      <c r="I19" s="26"/>
      <c r="J19" s="26">
        <f t="shared" si="0"/>
        <v>0</v>
      </c>
      <c r="K19" s="22"/>
      <c r="L19" s="26"/>
    </row>
    <row r="20" spans="1:12" ht="83.25" customHeight="1">
      <c r="A20" s="2">
        <v>13</v>
      </c>
      <c r="B20" s="69" t="s">
        <v>27</v>
      </c>
      <c r="C20" s="70"/>
      <c r="D20" s="2" t="s">
        <v>25</v>
      </c>
      <c r="E20" s="2" t="s">
        <v>2</v>
      </c>
      <c r="F20" s="7">
        <v>10</v>
      </c>
      <c r="G20" s="22"/>
      <c r="H20" s="22"/>
      <c r="I20" s="26"/>
      <c r="J20" s="26">
        <f t="shared" si="0"/>
        <v>0</v>
      </c>
      <c r="K20" s="22"/>
      <c r="L20" s="26"/>
    </row>
    <row r="21" spans="1:12" ht="85.5" customHeight="1">
      <c r="A21" s="6">
        <v>14</v>
      </c>
      <c r="B21" s="39" t="s">
        <v>13</v>
      </c>
      <c r="C21" s="40"/>
      <c r="D21" s="2" t="s">
        <v>25</v>
      </c>
      <c r="E21" s="2" t="s">
        <v>2</v>
      </c>
      <c r="F21" s="7">
        <v>19</v>
      </c>
      <c r="G21" s="22"/>
      <c r="H21" s="22"/>
      <c r="I21" s="26"/>
      <c r="J21" s="26">
        <f t="shared" si="0"/>
        <v>0</v>
      </c>
      <c r="K21" s="22"/>
      <c r="L21" s="26"/>
    </row>
    <row r="22" spans="1:12" ht="85.5" customHeight="1">
      <c r="A22" s="2">
        <v>15</v>
      </c>
      <c r="B22" s="3" t="s">
        <v>40</v>
      </c>
      <c r="C22" s="33" t="s">
        <v>38</v>
      </c>
      <c r="D22" s="41" t="s">
        <v>39</v>
      </c>
      <c r="E22" s="2" t="s">
        <v>2</v>
      </c>
      <c r="F22" s="7">
        <v>16</v>
      </c>
      <c r="G22" s="22"/>
      <c r="H22" s="22"/>
      <c r="I22" s="26"/>
      <c r="J22" s="26">
        <f t="shared" si="0"/>
        <v>0</v>
      </c>
      <c r="K22" s="22"/>
      <c r="L22" s="26"/>
    </row>
    <row r="23" spans="1:12" ht="87.75" customHeight="1">
      <c r="A23" s="6">
        <v>16</v>
      </c>
      <c r="B23" s="31" t="s">
        <v>41</v>
      </c>
      <c r="C23" s="34"/>
      <c r="D23" s="42"/>
      <c r="E23" s="2" t="s">
        <v>2</v>
      </c>
      <c r="F23" s="7">
        <v>14</v>
      </c>
      <c r="G23" s="22"/>
      <c r="H23" s="22"/>
      <c r="I23" s="26"/>
      <c r="J23" s="26">
        <f t="shared" si="0"/>
        <v>0</v>
      </c>
      <c r="K23" s="22"/>
      <c r="L23" s="26"/>
    </row>
    <row r="24" spans="1:12" ht="69" customHeight="1">
      <c r="A24" s="2">
        <v>17</v>
      </c>
      <c r="B24" s="31" t="s">
        <v>42</v>
      </c>
      <c r="C24" s="34"/>
      <c r="D24" s="42"/>
      <c r="E24" s="2" t="s">
        <v>2</v>
      </c>
      <c r="F24" s="7">
        <v>1</v>
      </c>
      <c r="G24" s="22"/>
      <c r="H24" s="22"/>
      <c r="I24" s="26"/>
      <c r="J24" s="26">
        <f t="shared" si="0"/>
        <v>0</v>
      </c>
      <c r="K24" s="22"/>
      <c r="L24" s="26"/>
    </row>
    <row r="25" spans="1:12" ht="81" customHeight="1">
      <c r="A25" s="6">
        <v>18</v>
      </c>
      <c r="B25" s="5" t="s">
        <v>43</v>
      </c>
      <c r="C25" s="34"/>
      <c r="D25" s="42"/>
      <c r="E25" s="2" t="s">
        <v>2</v>
      </c>
      <c r="F25" s="7">
        <v>22</v>
      </c>
      <c r="G25" s="22"/>
      <c r="H25" s="22"/>
      <c r="I25" s="26"/>
      <c r="J25" s="26">
        <f t="shared" si="0"/>
        <v>0</v>
      </c>
      <c r="K25" s="22"/>
      <c r="L25" s="26"/>
    </row>
    <row r="26" spans="1:12" ht="92.25" customHeight="1">
      <c r="A26" s="2">
        <v>19</v>
      </c>
      <c r="B26" s="5" t="s">
        <v>44</v>
      </c>
      <c r="C26" s="34"/>
      <c r="D26" s="42"/>
      <c r="E26" s="2" t="s">
        <v>2</v>
      </c>
      <c r="F26" s="7">
        <v>6</v>
      </c>
      <c r="G26" s="25"/>
      <c r="H26" s="25"/>
      <c r="I26" s="29"/>
      <c r="J26" s="26">
        <f t="shared" si="0"/>
        <v>0</v>
      </c>
      <c r="K26" s="25"/>
      <c r="L26" s="29"/>
    </row>
    <row r="27" spans="1:12" ht="81" customHeight="1">
      <c r="A27" s="2">
        <v>20</v>
      </c>
      <c r="B27" s="5" t="s">
        <v>45</v>
      </c>
      <c r="C27" s="34"/>
      <c r="D27" s="42"/>
      <c r="E27" s="2" t="s">
        <v>2</v>
      </c>
      <c r="F27" s="7">
        <v>81</v>
      </c>
      <c r="G27" s="25"/>
      <c r="H27" s="25"/>
      <c r="I27" s="29"/>
      <c r="J27" s="26">
        <f t="shared" si="0"/>
        <v>0</v>
      </c>
      <c r="K27" s="25"/>
      <c r="L27" s="29"/>
    </row>
    <row r="28" spans="1:12" ht="81" customHeight="1">
      <c r="A28" s="6">
        <v>21</v>
      </c>
      <c r="B28" s="5" t="s">
        <v>46</v>
      </c>
      <c r="C28" s="34"/>
      <c r="D28" s="42"/>
      <c r="E28" s="2" t="s">
        <v>2</v>
      </c>
      <c r="F28" s="7">
        <v>2</v>
      </c>
      <c r="G28" s="25"/>
      <c r="H28" s="25"/>
      <c r="I28" s="29"/>
      <c r="J28" s="26">
        <f t="shared" si="0"/>
        <v>0</v>
      </c>
      <c r="K28" s="25"/>
      <c r="L28" s="29"/>
    </row>
    <row r="29" spans="1:12" ht="88.5" customHeight="1">
      <c r="A29" s="2">
        <v>22</v>
      </c>
      <c r="B29" s="5" t="s">
        <v>47</v>
      </c>
      <c r="C29" s="35"/>
      <c r="D29" s="43"/>
      <c r="E29" s="2" t="s">
        <v>2</v>
      </c>
      <c r="F29" s="7">
        <v>3</v>
      </c>
      <c r="G29" s="25"/>
      <c r="H29" s="25"/>
      <c r="I29" s="29"/>
      <c r="J29" s="26">
        <f t="shared" si="0"/>
        <v>0</v>
      </c>
      <c r="K29" s="25"/>
      <c r="L29" s="29"/>
    </row>
    <row r="30" spans="1:12" ht="85.5" customHeight="1">
      <c r="A30" s="2">
        <v>23</v>
      </c>
      <c r="B30" s="4" t="s">
        <v>14</v>
      </c>
      <c r="C30" s="4"/>
      <c r="D30" s="2" t="s">
        <v>25</v>
      </c>
      <c r="E30" s="2" t="s">
        <v>2</v>
      </c>
      <c r="F30" s="7">
        <v>110</v>
      </c>
      <c r="G30" s="25"/>
      <c r="H30" s="25"/>
      <c r="I30" s="29"/>
      <c r="J30" s="26">
        <f t="shared" si="0"/>
        <v>0</v>
      </c>
      <c r="K30" s="25"/>
      <c r="L30" s="29"/>
    </row>
    <row r="31" spans="1:12" ht="85.5" customHeight="1">
      <c r="A31" s="6">
        <v>24</v>
      </c>
      <c r="B31" s="5" t="s">
        <v>28</v>
      </c>
      <c r="C31" s="5"/>
      <c r="D31" s="2" t="s">
        <v>25</v>
      </c>
      <c r="E31" s="2" t="s">
        <v>2</v>
      </c>
      <c r="F31" s="7">
        <v>20</v>
      </c>
      <c r="G31" s="25"/>
      <c r="H31" s="25"/>
      <c r="I31" s="29"/>
      <c r="J31" s="26">
        <f t="shared" si="0"/>
        <v>0</v>
      </c>
      <c r="K31" s="25"/>
      <c r="L31" s="29"/>
    </row>
    <row r="32" spans="1:12" ht="85.5" customHeight="1">
      <c r="A32" s="2">
        <v>25</v>
      </c>
      <c r="B32" s="4" t="s">
        <v>15</v>
      </c>
      <c r="C32" s="4"/>
      <c r="D32" s="2" t="s">
        <v>25</v>
      </c>
      <c r="E32" s="2" t="s">
        <v>2</v>
      </c>
      <c r="F32" s="7">
        <v>40</v>
      </c>
      <c r="G32" s="25"/>
      <c r="H32" s="25"/>
      <c r="I32" s="29"/>
      <c r="J32" s="26">
        <f t="shared" si="0"/>
        <v>0</v>
      </c>
      <c r="K32" s="25"/>
      <c r="L32" s="29"/>
    </row>
    <row r="33" spans="1:14" ht="118.5" customHeight="1">
      <c r="A33" s="2">
        <v>26</v>
      </c>
      <c r="B33" s="4" t="s">
        <v>8</v>
      </c>
      <c r="C33" s="4"/>
      <c r="D33" s="2" t="s">
        <v>25</v>
      </c>
      <c r="E33" s="2" t="s">
        <v>2</v>
      </c>
      <c r="F33" s="7">
        <v>155</v>
      </c>
      <c r="G33" s="25"/>
      <c r="H33" s="25"/>
      <c r="I33" s="29"/>
      <c r="J33" s="26">
        <f t="shared" si="0"/>
        <v>0</v>
      </c>
      <c r="K33" s="25"/>
      <c r="L33" s="29"/>
    </row>
    <row r="34" spans="1:14" ht="118.5" customHeight="1">
      <c r="A34" s="2">
        <v>29</v>
      </c>
      <c r="B34" s="4" t="s">
        <v>6</v>
      </c>
      <c r="C34" s="4"/>
      <c r="D34" s="2" t="s">
        <v>25</v>
      </c>
      <c r="E34" s="2" t="s">
        <v>2</v>
      </c>
      <c r="F34" s="7">
        <v>21</v>
      </c>
      <c r="G34" s="25"/>
      <c r="H34" s="25"/>
      <c r="I34" s="29"/>
      <c r="J34" s="26">
        <f t="shared" ref="J34" si="1">F34*I34</f>
        <v>0</v>
      </c>
      <c r="K34" s="25"/>
      <c r="L34" s="29"/>
    </row>
    <row r="35" spans="1:14" ht="110.25" customHeight="1">
      <c r="A35" s="6">
        <v>27</v>
      </c>
      <c r="B35" s="4" t="s">
        <v>48</v>
      </c>
      <c r="C35" s="33" t="s">
        <v>38</v>
      </c>
      <c r="D35" s="36" t="s">
        <v>39</v>
      </c>
      <c r="E35" s="2" t="s">
        <v>2</v>
      </c>
      <c r="F35" s="7">
        <v>24</v>
      </c>
      <c r="G35" s="25"/>
      <c r="H35" s="25"/>
      <c r="I35" s="29"/>
      <c r="J35" s="26">
        <f t="shared" si="0"/>
        <v>0</v>
      </c>
      <c r="K35" s="25"/>
      <c r="L35" s="29"/>
    </row>
    <row r="36" spans="1:14" ht="113.25" customHeight="1">
      <c r="A36" s="2">
        <v>28</v>
      </c>
      <c r="B36" s="4" t="s">
        <v>49</v>
      </c>
      <c r="C36" s="34"/>
      <c r="D36" s="37"/>
      <c r="E36" s="2" t="s">
        <v>2</v>
      </c>
      <c r="F36" s="7">
        <v>28</v>
      </c>
      <c r="G36" s="25"/>
      <c r="H36" s="25"/>
      <c r="I36" s="29"/>
      <c r="J36" s="26">
        <f t="shared" si="0"/>
        <v>0</v>
      </c>
      <c r="K36" s="25"/>
      <c r="L36" s="29"/>
    </row>
    <row r="37" spans="1:14" ht="87.75" customHeight="1">
      <c r="A37" s="6">
        <v>29</v>
      </c>
      <c r="B37" s="32" t="s">
        <v>53</v>
      </c>
      <c r="C37" s="34"/>
      <c r="D37" s="37"/>
      <c r="E37" s="2" t="s">
        <v>3</v>
      </c>
      <c r="F37" s="7">
        <v>10</v>
      </c>
      <c r="G37" s="25"/>
      <c r="H37" s="25"/>
      <c r="I37" s="29"/>
      <c r="J37" s="26">
        <f t="shared" si="0"/>
        <v>0</v>
      </c>
      <c r="K37" s="25"/>
      <c r="L37" s="29"/>
    </row>
    <row r="38" spans="1:14" ht="87.75" customHeight="1">
      <c r="A38" s="2">
        <v>30</v>
      </c>
      <c r="B38" s="21" t="s">
        <v>54</v>
      </c>
      <c r="C38" s="34"/>
      <c r="D38" s="37"/>
      <c r="E38" s="2" t="s">
        <v>3</v>
      </c>
      <c r="F38" s="7">
        <v>12</v>
      </c>
      <c r="G38" s="25"/>
      <c r="H38" s="25"/>
      <c r="I38" s="29"/>
      <c r="J38" s="26">
        <f t="shared" si="0"/>
        <v>0</v>
      </c>
      <c r="K38" s="25"/>
      <c r="L38" s="29"/>
    </row>
    <row r="39" spans="1:14" ht="87.75" customHeight="1">
      <c r="A39" s="6">
        <v>31</v>
      </c>
      <c r="B39" s="21" t="s">
        <v>55</v>
      </c>
      <c r="C39" s="34"/>
      <c r="D39" s="37"/>
      <c r="E39" s="2" t="s">
        <v>3</v>
      </c>
      <c r="F39" s="7">
        <v>12</v>
      </c>
      <c r="G39" s="25"/>
      <c r="H39" s="25"/>
      <c r="I39" s="29"/>
      <c r="J39" s="26">
        <f t="shared" si="0"/>
        <v>0</v>
      </c>
      <c r="K39" s="25"/>
      <c r="L39" s="29"/>
    </row>
    <row r="40" spans="1:14" ht="87.75" customHeight="1">
      <c r="A40" s="2">
        <v>32</v>
      </c>
      <c r="B40" s="21" t="s">
        <v>56</v>
      </c>
      <c r="C40" s="34"/>
      <c r="D40" s="37"/>
      <c r="E40" s="2" t="s">
        <v>3</v>
      </c>
      <c r="F40" s="7">
        <v>12</v>
      </c>
      <c r="G40" s="25"/>
      <c r="H40" s="25"/>
      <c r="I40" s="29"/>
      <c r="J40" s="26">
        <f t="shared" si="0"/>
        <v>0</v>
      </c>
      <c r="K40" s="25"/>
      <c r="L40" s="29"/>
    </row>
    <row r="41" spans="1:14" ht="87.75" customHeight="1">
      <c r="A41" s="6">
        <v>33</v>
      </c>
      <c r="B41" s="21" t="s">
        <v>57</v>
      </c>
      <c r="C41" s="35"/>
      <c r="D41" s="38"/>
      <c r="E41" s="2" t="s">
        <v>3</v>
      </c>
      <c r="F41" s="7">
        <v>12</v>
      </c>
      <c r="G41" s="25"/>
      <c r="H41" s="25"/>
      <c r="I41" s="29"/>
      <c r="J41" s="26">
        <f t="shared" si="0"/>
        <v>0</v>
      </c>
      <c r="K41" s="25"/>
      <c r="L41" s="29"/>
    </row>
    <row r="42" spans="1:14" ht="27" customHeight="1">
      <c r="A42" s="44" t="s">
        <v>24</v>
      </c>
      <c r="B42" s="45"/>
      <c r="C42" s="45"/>
      <c r="D42" s="45"/>
      <c r="E42" s="45"/>
      <c r="F42" s="45"/>
      <c r="G42" s="45"/>
      <c r="H42" s="45"/>
      <c r="I42" s="46"/>
      <c r="J42" s="27">
        <f>SUM(J8:J41)</f>
        <v>0</v>
      </c>
      <c r="K42" s="25"/>
      <c r="L42" s="30">
        <f>SUM(L8:L41)</f>
        <v>0</v>
      </c>
    </row>
    <row r="44" spans="1:14" ht="13.5" customHeight="1">
      <c r="M44" s="14"/>
      <c r="N44" s="14"/>
    </row>
    <row r="45" spans="1:14" ht="15.75">
      <c r="M45" s="15"/>
      <c r="N45" s="15"/>
    </row>
  </sheetData>
  <mergeCells count="27">
    <mergeCell ref="A1:L1"/>
    <mergeCell ref="A2:L2"/>
    <mergeCell ref="A3:L3"/>
    <mergeCell ref="A4:L4"/>
    <mergeCell ref="A5:A6"/>
    <mergeCell ref="A42:I42"/>
    <mergeCell ref="I5:I6"/>
    <mergeCell ref="J5:J6"/>
    <mergeCell ref="K5:K6"/>
    <mergeCell ref="L5:L6"/>
    <mergeCell ref="G5:H5"/>
    <mergeCell ref="F5:F6"/>
    <mergeCell ref="E5:E6"/>
    <mergeCell ref="D5:D6"/>
    <mergeCell ref="B5:C6"/>
    <mergeCell ref="B7:C7"/>
    <mergeCell ref="B8:C8"/>
    <mergeCell ref="B19:C19"/>
    <mergeCell ref="B20:C20"/>
    <mergeCell ref="C9:C17"/>
    <mergeCell ref="D9:D17"/>
    <mergeCell ref="C35:C41"/>
    <mergeCell ref="D35:D41"/>
    <mergeCell ref="B18:C18"/>
    <mergeCell ref="B21:C21"/>
    <mergeCell ref="C22:C29"/>
    <mergeCell ref="D22:D29"/>
  </mergeCells>
  <pageMargins left="0.70866141732283472" right="0.70866141732283472" top="0.74803149606299213" bottom="0.17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 3</vt:lpstr>
      <vt:lpstr>'cz.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Sampławska</dc:creator>
  <cp:lastModifiedBy>Aleksandra Wyzkiewicz</cp:lastModifiedBy>
  <cp:lastPrinted>2025-07-02T11:54:05Z</cp:lastPrinted>
  <dcterms:created xsi:type="dcterms:W3CDTF">2023-01-19T10:50:33Z</dcterms:created>
  <dcterms:modified xsi:type="dcterms:W3CDTF">2025-07-02T12:02:00Z</dcterms:modified>
</cp:coreProperties>
</file>